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116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<sst xmlns="http://schemas.openxmlformats.org/spreadsheetml/2006/main" count="115" uniqueCount="103">
  <si>
    <t>Kategória</t>
  </si>
  <si>
    <t>Borászat</t>
  </si>
  <si>
    <t>Borvidék</t>
  </si>
  <si>
    <t>Bor neve</t>
  </si>
  <si>
    <t>Évjárat</t>
  </si>
  <si>
    <t>Pezsgő</t>
  </si>
  <si>
    <t>Grand Superior</t>
  </si>
  <si>
    <t>n.v.</t>
  </si>
  <si>
    <t>Classic</t>
  </si>
  <si>
    <t>Könnyű fehérbor</t>
  </si>
  <si>
    <t>Testes fehérbor</t>
  </si>
  <si>
    <t>Könnyű vörösbor</t>
  </si>
  <si>
    <t>Testes vörösbor</t>
  </si>
  <si>
    <t>Késői szüretelésű, édes bor</t>
  </si>
  <si>
    <t>Aszú</t>
  </si>
  <si>
    <t>Grand Tokaj</t>
  </si>
  <si>
    <t>Aszú 6 puttonyos</t>
  </si>
  <si>
    <t>Tokaj Kikelet</t>
  </si>
  <si>
    <t>Szamorodni</t>
  </si>
  <si>
    <t>Tokaj</t>
  </si>
  <si>
    <t>Késői Furmint</t>
  </si>
  <si>
    <t>Somló</t>
  </si>
  <si>
    <t>Furmint</t>
  </si>
  <si>
    <t>Frittman</t>
  </si>
  <si>
    <t>Kunság</t>
  </si>
  <si>
    <t>Irsai Olivér</t>
  </si>
  <si>
    <t>Furmint  Király dűlő</t>
  </si>
  <si>
    <t>Juhfark</t>
  </si>
  <si>
    <t>Gilvesy</t>
  </si>
  <si>
    <t>Badacsony</t>
  </si>
  <si>
    <t>Bohém</t>
  </si>
  <si>
    <t>Szőke Mátyás</t>
  </si>
  <si>
    <t>Mátra</t>
  </si>
  <si>
    <t>Olaszrizling</t>
  </si>
  <si>
    <t>Cabernet Franc selection</t>
  </si>
  <si>
    <t>Villány</t>
  </si>
  <si>
    <t>Eger</t>
  </si>
  <si>
    <t xml:space="preserve">Franom </t>
  </si>
  <si>
    <t>Luka Enikő</t>
  </si>
  <si>
    <t>Sopron</t>
  </si>
  <si>
    <t>Kékfrankos</t>
  </si>
  <si>
    <t>Etyeki Kúria</t>
  </si>
  <si>
    <t>Etyek</t>
  </si>
  <si>
    <t>Kúria red</t>
  </si>
  <si>
    <t>Bikavér</t>
  </si>
  <si>
    <t>Szekszárd</t>
  </si>
  <si>
    <t>Portugieser</t>
  </si>
  <si>
    <t>Külképviseleti Borválogatás 2017</t>
  </si>
  <si>
    <t>Patricius</t>
  </si>
  <si>
    <t>Amicus</t>
  </si>
  <si>
    <t>Áts cuvée</t>
  </si>
  <si>
    <t>classic</t>
  </si>
  <si>
    <t>Hárslevelű</t>
  </si>
  <si>
    <t>Aszú 5 puttonyos</t>
  </si>
  <si>
    <t xml:space="preserve">Terra Tartaro </t>
  </si>
  <si>
    <t>Tokaji Brut</t>
  </si>
  <si>
    <t>Tokaj Hétszőlő</t>
  </si>
  <si>
    <t>Thummerer Pince</t>
  </si>
  <si>
    <t>Fritz Borház</t>
  </si>
  <si>
    <t>Havas és Tímár pince</t>
  </si>
  <si>
    <t>Sógor Kadarka</t>
  </si>
  <si>
    <t>Web elérhetőség</t>
  </si>
  <si>
    <t>www.kreinbacher.hu</t>
  </si>
  <si>
    <t>www.garamvariszolobirtok.hu</t>
  </si>
  <si>
    <t>www.gilvesy.hu</t>
  </si>
  <si>
    <t>www.szokematyas.hu</t>
  </si>
  <si>
    <t>www.frittmann.hu</t>
  </si>
  <si>
    <t>www.kolonicspinceszet.hu</t>
  </si>
  <si>
    <t>www.erzsebetpince.hu</t>
  </si>
  <si>
    <t>www.carpinuswinery.com</t>
  </si>
  <si>
    <t>www.tornaipince.hu</t>
  </si>
  <si>
    <t>www.lukawine.com</t>
  </si>
  <si>
    <t>www.etyekikuria.com</t>
  </si>
  <si>
    <t>www.eszterbauer-bor.hu</t>
  </si>
  <si>
    <t>www.vylyan.hu</t>
  </si>
  <si>
    <t>www.pinceszet.gere.hu</t>
  </si>
  <si>
    <t>www.heumannwines.com</t>
  </si>
  <si>
    <t>www.havastimar.hu</t>
  </si>
  <si>
    <t>www.fritz-tanya.hu</t>
  </si>
  <si>
    <t>www.thummerer.hu</t>
  </si>
  <si>
    <t>http://tarcal.hu/berecz-stephanie/</t>
  </si>
  <si>
    <t>www.tokajnobilis.hu</t>
  </si>
  <si>
    <t>www.arvay.eu</t>
  </si>
  <si>
    <t>www.atskaroly.hu</t>
  </si>
  <si>
    <t>www.patricius.hu</t>
  </si>
  <si>
    <t>http://tokajhetszolo.com/</t>
  </si>
  <si>
    <t>www.grandtokaj.com</t>
  </si>
  <si>
    <t>http://disznoko.hu/</t>
  </si>
  <si>
    <t>Classic Brut</t>
  </si>
  <si>
    <t>Kreinbacher</t>
  </si>
  <si>
    <t>Garamvári</t>
  </si>
  <si>
    <t xml:space="preserve">Kolonics </t>
  </si>
  <si>
    <t xml:space="preserve">Erzsébet </t>
  </si>
  <si>
    <t xml:space="preserve">Carpinus </t>
  </si>
  <si>
    <t xml:space="preserve">Tornai </t>
  </si>
  <si>
    <t xml:space="preserve">Eszterbauer </t>
  </si>
  <si>
    <t xml:space="preserve">Vylyan </t>
  </si>
  <si>
    <t>Weninger - Gere</t>
  </si>
  <si>
    <t xml:space="preserve">Heumann </t>
  </si>
  <si>
    <t>Tokaj Nobilis</t>
  </si>
  <si>
    <t>Árvay</t>
  </si>
  <si>
    <t xml:space="preserve">Áts Károly </t>
  </si>
  <si>
    <t xml:space="preserve">Disznókő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</si>
</sst>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11"/>
      <color indexed="8"/>
      <name val="Calibri"/>
      <family val="2"/>
    </font>
    <font>
      <b/>
      <sz val="30"/>
      <color indexed="8"/>
      <name val="Calibri"/>
      <family val="2"/>
    </font>
    <font>
      <b/>
      <sz val="15"/>
      <color indexed="8"/>
      <name val="Calibri"/>
      <family val="2"/>
    </font>
    <font>
      <sz val="12"/>
      <color indexed="8"/>
      <name val="Verdana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/>
      <right style="thin"/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1" fontId="7" fillId="34" borderId="12" xfId="0" applyNumberFormat="1" applyFont="1" applyFill="1" applyBorder="1" applyAlignment="1">
      <alignment horizontal="left" vertical="center"/>
    </xf>
    <xf numFmtId="0" fontId="7" fillId="34" borderId="13" xfId="0" applyNumberFormat="1" applyFont="1" applyFill="1" applyBorder="1" applyAlignment="1">
      <alignment horizontal="left" vertical="center" wrapText="1"/>
    </xf>
    <xf numFmtId="1" fontId="7" fillId="34" borderId="13" xfId="0" applyNumberFormat="1" applyFont="1" applyFill="1" applyBorder="1" applyAlignment="1">
      <alignment horizontal="right" vertical="center" wrapText="1"/>
    </xf>
    <xf numFmtId="0" fontId="9" fillId="34" borderId="13" xfId="0" applyNumberFormat="1" applyFont="1" applyFill="1" applyBorder="1" applyAlignment="1">
      <alignment horizontal="left" vertical="center" wrapText="1"/>
    </xf>
    <xf numFmtId="1" fontId="9" fillId="34" borderId="13" xfId="0" applyNumberFormat="1" applyFont="1" applyFill="1" applyBorder="1" applyAlignment="1">
      <alignment horizontal="right" vertical="center" wrapText="1"/>
    </xf>
    <xf numFmtId="1" fontId="7" fillId="34" borderId="13" xfId="0" applyNumberFormat="1" applyFont="1" applyFill="1" applyBorder="1" applyAlignment="1">
      <alignment vertical="center" wrapText="1"/>
    </xf>
    <xf numFmtId="1" fontId="9" fillId="34" borderId="13" xfId="0" applyNumberFormat="1" applyFont="1" applyFill="1" applyBorder="1" applyAlignment="1">
      <alignment vertical="center" wrapText="1"/>
    </xf>
    <xf numFmtId="1" fontId="7" fillId="34" borderId="12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9" fillId="34" borderId="12" xfId="0" applyNumberFormat="1" applyFont="1" applyFill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left" vertical="center" wrapText="1"/>
    </xf>
    <xf numFmtId="1" fontId="9" fillId="34" borderId="14" xfId="0" applyNumberFormat="1" applyFont="1" applyFill="1" applyBorder="1" applyAlignment="1">
      <alignment vertical="center" wrapText="1"/>
    </xf>
    <xf numFmtId="0" fontId="9" fillId="34" borderId="15" xfId="0" applyNumberFormat="1" applyFont="1" applyFill="1" applyBorder="1" applyAlignment="1">
      <alignment horizontal="left" vertical="center" wrapText="1"/>
    </xf>
    <xf numFmtId="0" fontId="9" fillId="34" borderId="13" xfId="0" applyNumberFormat="1" applyFont="1" applyFill="1" applyBorder="1" applyAlignment="1">
      <alignment horizontal="left" vertical="center" wrapText="1"/>
    </xf>
    <xf numFmtId="0" fontId="9" fillId="34" borderId="14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vertical="center" wrapText="1"/>
    </xf>
    <xf numFmtId="0" fontId="7" fillId="34" borderId="16" xfId="0" applyNumberFormat="1" applyFont="1" applyFill="1" applyBorder="1" applyAlignment="1">
      <alignment horizontal="left" vertical="center" wrapText="1"/>
    </xf>
    <xf numFmtId="0" fontId="9" fillId="34" borderId="16" xfId="0" applyNumberFormat="1" applyFont="1" applyFill="1" applyBorder="1" applyAlignment="1">
      <alignment horizontal="left" vertical="center" wrapText="1"/>
    </xf>
    <xf numFmtId="0" fontId="9" fillId="34" borderId="17" xfId="0" applyNumberFormat="1" applyFont="1" applyFill="1" applyBorder="1" applyAlignment="1">
      <alignment horizontal="center" vertical="center" wrapText="1"/>
    </xf>
    <xf numFmtId="0" fontId="9" fillId="34" borderId="16" xfId="0" applyNumberFormat="1" applyFont="1" applyFill="1" applyBorder="1" applyAlignment="1">
      <alignment horizontal="left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0" fontId="7" fillId="34" borderId="18" xfId="0" applyNumberFormat="1" applyFont="1" applyFill="1" applyBorder="1" applyAlignment="1">
      <alignment horizontal="center" vertical="center" wrapText="1"/>
    </xf>
    <xf numFmtId="0" fontId="9" fillId="34" borderId="18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left" vertical="center" wrapText="1"/>
    </xf>
    <xf numFmtId="0" fontId="42" fillId="0" borderId="19" xfId="0" applyFont="1" applyBorder="1" applyAlignment="1">
      <alignment/>
    </xf>
    <xf numFmtId="0" fontId="9" fillId="34" borderId="20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left" vertical="center" wrapText="1"/>
    </xf>
    <xf numFmtId="0" fontId="9" fillId="34" borderId="13" xfId="0" applyNumberFormat="1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vertical="center"/>
    </xf>
    <xf numFmtId="0" fontId="9" fillId="34" borderId="23" xfId="0" applyNumberFormat="1" applyFont="1" applyFill="1" applyBorder="1" applyAlignment="1">
      <alignment horizontal="left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0" fontId="10" fillId="34" borderId="25" xfId="43" applyNumberFormat="1" applyFill="1" applyBorder="1" applyAlignment="1" applyProtection="1">
      <alignment vertical="center" wrapText="1"/>
      <protection/>
    </xf>
    <xf numFmtId="0" fontId="10" fillId="34" borderId="26" xfId="43" applyNumberFormat="1" applyFill="1" applyBorder="1" applyAlignment="1" applyProtection="1">
      <alignment vertical="center" wrapText="1"/>
      <protection/>
    </xf>
    <xf numFmtId="0" fontId="10" fillId="0" borderId="27" xfId="43" applyBorder="1" applyAlignment="1" applyProtection="1">
      <alignment vertical="center"/>
      <protection/>
    </xf>
    <xf numFmtId="0" fontId="0" fillId="0" borderId="28" xfId="0" applyBorder="1" applyAlignment="1">
      <alignment/>
    </xf>
    <xf numFmtId="0" fontId="8" fillId="34" borderId="29" xfId="0" applyNumberFormat="1" applyFont="1" applyFill="1" applyBorder="1" applyAlignment="1">
      <alignment horizontal="left" vertical="center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30" xfId="0" applyNumberFormat="1" applyFont="1" applyFill="1" applyBorder="1" applyAlignment="1">
      <alignment horizontal="left" vertical="center" wrapText="1"/>
    </xf>
    <xf numFmtId="0" fontId="8" fillId="34" borderId="29" xfId="0" applyNumberFormat="1" applyFont="1" applyFill="1" applyBorder="1" applyAlignment="1">
      <alignment vertical="center" wrapText="1"/>
    </xf>
    <xf numFmtId="0" fontId="8" fillId="34" borderId="0" xfId="0" applyNumberFormat="1" applyFont="1" applyFill="1" applyBorder="1" applyAlignment="1">
      <alignment vertical="center" wrapText="1"/>
    </xf>
    <xf numFmtId="0" fontId="8" fillId="34" borderId="30" xfId="0" applyNumberFormat="1" applyFont="1" applyFill="1" applyBorder="1" applyAlignment="1">
      <alignment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top" wrapText="1"/>
    </xf>
    <xf numFmtId="1" fontId="7" fillId="34" borderId="31" xfId="0" applyNumberFormat="1" applyFont="1" applyFill="1" applyBorder="1" applyAlignment="1">
      <alignment horizontal="center" vertical="center" wrapText="1"/>
    </xf>
    <xf numFmtId="1" fontId="1" fillId="34" borderId="12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 horizontal="left" vertical="center"/>
    </xf>
    <xf numFmtId="0" fontId="8" fillId="34" borderId="32" xfId="0" applyNumberFormat="1" applyFont="1" applyFill="1" applyBorder="1" applyAlignment="1">
      <alignment horizontal="left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0" fontId="9" fillId="34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&#220;M%20Felhaszn&#225;l&#243;\Desktop\Helga\Bor%20beszerz&#233;s\Carton%20Hungaricum%202015\CARTONHUNGARICUM%202015_Zsolt%20jav.%20jan%2012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ljes borsor"/>
      <sheetName val="Helyszínek"/>
      <sheetName val="Grand Superior"/>
      <sheetName val="Superior"/>
      <sheetName val="Classic"/>
    </sheetNames>
    <sheetDataSet>
      <sheetData sheetId="2">
        <row r="1">
          <cell r="A1" t="str">
            <v>Grand Superior</v>
          </cell>
        </row>
        <row r="5">
          <cell r="B5" t="str">
            <v>Nagy-Somló</v>
          </cell>
        </row>
        <row r="17">
          <cell r="B17" t="str">
            <v>Villány</v>
          </cell>
        </row>
        <row r="20">
          <cell r="B20" t="str">
            <v>Tokaj</v>
          </cell>
        </row>
        <row r="23">
          <cell r="B23" t="str">
            <v>Tokaj</v>
          </cell>
          <cell r="C23" t="str">
            <v>Aszú 6 puttonyos</v>
          </cell>
        </row>
      </sheetData>
      <sheetData sheetId="3">
        <row r="1">
          <cell r="A1" t="str">
            <v>Superior</v>
          </cell>
        </row>
        <row r="5">
          <cell r="B5" t="str">
            <v>Tokaj</v>
          </cell>
        </row>
        <row r="26">
          <cell r="B26" t="str">
            <v>Tokaj</v>
          </cell>
          <cell r="D26">
            <v>2008</v>
          </cell>
        </row>
      </sheetData>
      <sheetData sheetId="4">
        <row r="1">
          <cell r="A1" t="str">
            <v>Classic</v>
          </cell>
        </row>
        <row r="23">
          <cell r="D23">
            <v>2011</v>
          </cell>
        </row>
        <row r="26">
          <cell r="B26" t="str">
            <v>Tokaj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einbacher.hu/" TargetMode="External" /><Relationship Id="rId2" Type="http://schemas.openxmlformats.org/officeDocument/2006/relationships/hyperlink" Target="http://www.garamvariszolobirtok.hu/" TargetMode="External" /><Relationship Id="rId3" Type="http://schemas.openxmlformats.org/officeDocument/2006/relationships/hyperlink" Target="http://www.gilvesy.hu/" TargetMode="External" /><Relationship Id="rId4" Type="http://schemas.openxmlformats.org/officeDocument/2006/relationships/hyperlink" Target="http://www.szokematyas.hu/" TargetMode="External" /><Relationship Id="rId5" Type="http://schemas.openxmlformats.org/officeDocument/2006/relationships/hyperlink" Target="http://www.frittmann.hu/" TargetMode="External" /><Relationship Id="rId6" Type="http://schemas.openxmlformats.org/officeDocument/2006/relationships/hyperlink" Target="http://www.kolonicspinceszet.hu/" TargetMode="External" /><Relationship Id="rId7" Type="http://schemas.openxmlformats.org/officeDocument/2006/relationships/hyperlink" Target="http://www.erzsebetpince.hu/" TargetMode="External" /><Relationship Id="rId8" Type="http://schemas.openxmlformats.org/officeDocument/2006/relationships/hyperlink" Target="http://www.carpinuswinery.com/" TargetMode="External" /><Relationship Id="rId9" Type="http://schemas.openxmlformats.org/officeDocument/2006/relationships/hyperlink" Target="http://www.tornaipince.hu/" TargetMode="External" /><Relationship Id="rId10" Type="http://schemas.openxmlformats.org/officeDocument/2006/relationships/hyperlink" Target="http://www.lukawine.com/" TargetMode="External" /><Relationship Id="rId11" Type="http://schemas.openxmlformats.org/officeDocument/2006/relationships/hyperlink" Target="http://www.etyekikuria.com/" TargetMode="External" /><Relationship Id="rId12" Type="http://schemas.openxmlformats.org/officeDocument/2006/relationships/hyperlink" Target="http://www.eszterbauer-bor.hu/" TargetMode="External" /><Relationship Id="rId13" Type="http://schemas.openxmlformats.org/officeDocument/2006/relationships/hyperlink" Target="http://www.vylyan.hu/" TargetMode="External" /><Relationship Id="rId14" Type="http://schemas.openxmlformats.org/officeDocument/2006/relationships/hyperlink" Target="http://www.pinceszet.gere.hu/" TargetMode="External" /><Relationship Id="rId15" Type="http://schemas.openxmlformats.org/officeDocument/2006/relationships/hyperlink" Target="http://www.heumannwines.com/" TargetMode="External" /><Relationship Id="rId16" Type="http://schemas.openxmlformats.org/officeDocument/2006/relationships/hyperlink" Target="http://www.havastimar.hu/" TargetMode="External" /><Relationship Id="rId17" Type="http://schemas.openxmlformats.org/officeDocument/2006/relationships/hyperlink" Target="http://www.fritz-tanya.hu/" TargetMode="External" /><Relationship Id="rId18" Type="http://schemas.openxmlformats.org/officeDocument/2006/relationships/hyperlink" Target="http://www.thummerer.hu/" TargetMode="External" /><Relationship Id="rId19" Type="http://schemas.openxmlformats.org/officeDocument/2006/relationships/hyperlink" Target="http://tarcal.hu/berecz-stephanie/" TargetMode="External" /><Relationship Id="rId20" Type="http://schemas.openxmlformats.org/officeDocument/2006/relationships/hyperlink" Target="http://www.tokajnobilis.hu/" TargetMode="External" /><Relationship Id="rId21" Type="http://schemas.openxmlformats.org/officeDocument/2006/relationships/hyperlink" Target="http://www.arvay.eu/" TargetMode="External" /><Relationship Id="rId22" Type="http://schemas.openxmlformats.org/officeDocument/2006/relationships/hyperlink" Target="http://www.atskaroly.hu/" TargetMode="External" /><Relationship Id="rId23" Type="http://schemas.openxmlformats.org/officeDocument/2006/relationships/hyperlink" Target="http://www.patricius.hu/" TargetMode="External" /><Relationship Id="rId24" Type="http://schemas.openxmlformats.org/officeDocument/2006/relationships/hyperlink" Target="http://tokajhetszolo.com/" TargetMode="External" /><Relationship Id="rId25" Type="http://schemas.openxmlformats.org/officeDocument/2006/relationships/hyperlink" Target="http://www.grandtokaj.com/" TargetMode="External" /><Relationship Id="rId26" Type="http://schemas.openxmlformats.org/officeDocument/2006/relationships/hyperlink" Target="http://disznoko.hu/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F3" sqref="F1:F65536"/>
    </sheetView>
  </sheetViews>
  <sheetFormatPr defaultColWidth="9.140625" defaultRowHeight="15"/>
  <cols>
    <col min="1" max="1" width="16.57421875" style="0" customWidth="1"/>
    <col min="2" max="2" width="30.140625" style="0" customWidth="1"/>
    <col min="3" max="3" width="17.140625" style="0" customWidth="1"/>
    <col min="4" max="4" width="26.28125" style="0" customWidth="1"/>
    <col min="5" max="5" width="12.00390625" style="0" customWidth="1"/>
    <col min="6" max="6" width="37.8515625" style="39" customWidth="1"/>
  </cols>
  <sheetData>
    <row r="1" spans="1:6" ht="15.75" thickTop="1">
      <c r="A1" s="46" t="s">
        <v>47</v>
      </c>
      <c r="B1" s="47"/>
      <c r="C1" s="47"/>
      <c r="D1" s="48"/>
      <c r="E1" s="47"/>
      <c r="F1" s="47"/>
    </row>
    <row r="2" spans="1:6" ht="15.75" thickBot="1">
      <c r="A2" s="49"/>
      <c r="B2" s="50"/>
      <c r="C2" s="51"/>
      <c r="D2" s="50"/>
      <c r="E2" s="50"/>
      <c r="F2" s="51"/>
    </row>
    <row r="3" spans="1:6" ht="17.25" thickBot="1" thickTop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5" t="s">
        <v>61</v>
      </c>
    </row>
    <row r="4" spans="1:6" ht="15.75" customHeight="1" thickTop="1">
      <c r="A4" s="52"/>
      <c r="B4" s="55" t="s">
        <v>5</v>
      </c>
      <c r="C4" s="55"/>
      <c r="D4" s="55"/>
      <c r="E4" s="55"/>
      <c r="F4" s="55"/>
    </row>
    <row r="5" spans="1:6" ht="15" customHeight="1">
      <c r="A5" s="53"/>
      <c r="B5" s="41"/>
      <c r="C5" s="41"/>
      <c r="D5" s="41"/>
      <c r="E5" s="41"/>
      <c r="F5" s="41"/>
    </row>
    <row r="6" spans="1:6" ht="15" customHeight="1" thickBot="1">
      <c r="A6" s="54"/>
      <c r="B6" s="42"/>
      <c r="C6" s="42"/>
      <c r="D6" s="42"/>
      <c r="E6" s="42"/>
      <c r="F6" s="42"/>
    </row>
    <row r="7" spans="1:6" ht="17.25" thickBot="1" thickTop="1">
      <c r="A7" s="24" t="str">
        <f>T('[1]Grand Superior'!A1)</f>
        <v>Grand Superior</v>
      </c>
      <c r="B7" s="27" t="s">
        <v>89</v>
      </c>
      <c r="C7" s="4" t="str">
        <f>T('[1]Grand Superior'!B5)</f>
        <v>Nagy-Somló</v>
      </c>
      <c r="D7" s="4" t="s">
        <v>88</v>
      </c>
      <c r="E7" s="5" t="s">
        <v>7</v>
      </c>
      <c r="F7" s="36" t="s">
        <v>62</v>
      </c>
    </row>
    <row r="8" spans="1:6" ht="17.25" thickBot="1" thickTop="1">
      <c r="A8" s="22" t="str">
        <f>T('[1]Superior'!A1)</f>
        <v>Superior</v>
      </c>
      <c r="B8" s="23" t="s">
        <v>90</v>
      </c>
      <c r="C8" s="6" t="str">
        <f>T('[1]Superior'!B5)</f>
        <v>Tokaj</v>
      </c>
      <c r="D8" s="16" t="s">
        <v>55</v>
      </c>
      <c r="E8" s="7">
        <v>2013</v>
      </c>
      <c r="F8" s="36" t="s">
        <v>63</v>
      </c>
    </row>
    <row r="9" spans="1:6" ht="15.75" customHeight="1" thickTop="1">
      <c r="A9" s="56"/>
      <c r="B9" s="40" t="s">
        <v>9</v>
      </c>
      <c r="C9" s="40"/>
      <c r="D9" s="40"/>
      <c r="E9" s="40"/>
      <c r="F9" s="40"/>
    </row>
    <row r="10" spans="1:6" ht="15.75" customHeight="1">
      <c r="A10" s="54"/>
      <c r="B10" s="41"/>
      <c r="C10" s="41"/>
      <c r="D10" s="41"/>
      <c r="E10" s="41"/>
      <c r="F10" s="41"/>
    </row>
    <row r="11" spans="1:6" ht="15.75" customHeight="1" thickBot="1">
      <c r="A11" s="54"/>
      <c r="B11" s="42"/>
      <c r="C11" s="42"/>
      <c r="D11" s="42"/>
      <c r="E11" s="42"/>
      <c r="F11" s="42"/>
    </row>
    <row r="12" spans="1:6" ht="17.25" thickBot="1" thickTop="1">
      <c r="A12" s="24" t="str">
        <f>T('[1]Grand Superior'!A1)</f>
        <v>Grand Superior</v>
      </c>
      <c r="B12" s="20" t="s">
        <v>28</v>
      </c>
      <c r="C12" s="4" t="s">
        <v>29</v>
      </c>
      <c r="D12" s="4" t="s">
        <v>30</v>
      </c>
      <c r="E12" s="8">
        <v>2015</v>
      </c>
      <c r="F12" s="36" t="s">
        <v>64</v>
      </c>
    </row>
    <row r="13" spans="1:6" ht="17.25" thickBot="1" thickTop="1">
      <c r="A13" s="22" t="str">
        <f>T('[1]Superior'!A1)</f>
        <v>Superior</v>
      </c>
      <c r="B13" s="21" t="s">
        <v>31</v>
      </c>
      <c r="C13" s="6" t="s">
        <v>32</v>
      </c>
      <c r="D13" s="16" t="s">
        <v>33</v>
      </c>
      <c r="E13" s="9">
        <v>2015</v>
      </c>
      <c r="F13" s="36" t="s">
        <v>65</v>
      </c>
    </row>
    <row r="14" spans="1:6" ht="17.25" thickBot="1" thickTop="1">
      <c r="A14" s="22" t="str">
        <f>T('[1]Classic'!A1)</f>
        <v>Classic</v>
      </c>
      <c r="B14" s="21" t="s">
        <v>23</v>
      </c>
      <c r="C14" s="6" t="s">
        <v>24</v>
      </c>
      <c r="D14" s="16" t="s">
        <v>25</v>
      </c>
      <c r="E14" s="9">
        <v>2016</v>
      </c>
      <c r="F14" s="36" t="s">
        <v>66</v>
      </c>
    </row>
    <row r="15" spans="1:6" ht="15" customHeight="1" thickTop="1">
      <c r="A15" s="56"/>
      <c r="B15" s="40" t="s">
        <v>10</v>
      </c>
      <c r="C15" s="40"/>
      <c r="D15" s="40"/>
      <c r="E15" s="40"/>
      <c r="F15" s="40"/>
    </row>
    <row r="16" spans="1:6" ht="15.75" customHeight="1">
      <c r="A16" s="54"/>
      <c r="B16" s="41"/>
      <c r="C16" s="41"/>
      <c r="D16" s="41"/>
      <c r="E16" s="41"/>
      <c r="F16" s="41"/>
    </row>
    <row r="17" spans="1:6" ht="15.75" customHeight="1" thickBot="1">
      <c r="A17" s="54"/>
      <c r="B17" s="42"/>
      <c r="C17" s="42"/>
      <c r="D17" s="42"/>
      <c r="E17" s="42"/>
      <c r="F17" s="42"/>
    </row>
    <row r="18" spans="1:6" ht="17.25" thickBot="1" thickTop="1">
      <c r="A18" s="24" t="str">
        <f>T('[1]Grand Superior'!A1)</f>
        <v>Grand Superior</v>
      </c>
      <c r="B18" s="27" t="s">
        <v>91</v>
      </c>
      <c r="C18" s="4" t="s">
        <v>21</v>
      </c>
      <c r="D18" s="4" t="s">
        <v>22</v>
      </c>
      <c r="E18" s="8">
        <v>2015</v>
      </c>
      <c r="F18" s="36" t="s">
        <v>67</v>
      </c>
    </row>
    <row r="19" spans="1:6" ht="16.5" customHeight="1" thickBot="1" thickTop="1">
      <c r="A19" s="22" t="str">
        <f>T('[1]Superior'!A1)</f>
        <v>Superior</v>
      </c>
      <c r="B19" s="23" t="s">
        <v>92</v>
      </c>
      <c r="C19" s="6" t="s">
        <v>19</v>
      </c>
      <c r="D19" s="6" t="s">
        <v>26</v>
      </c>
      <c r="E19" s="9">
        <v>2015</v>
      </c>
      <c r="F19" s="36" t="s">
        <v>68</v>
      </c>
    </row>
    <row r="20" spans="1:6" s="11" customFormat="1" ht="16.5" customHeight="1" thickBot="1" thickTop="1">
      <c r="A20" s="57" t="str">
        <f>T('[1]Classic'!A1)</f>
        <v>Classic</v>
      </c>
      <c r="B20" s="23" t="s">
        <v>93</v>
      </c>
      <c r="C20" s="6" t="s">
        <v>19</v>
      </c>
      <c r="D20" s="6" t="s">
        <v>52</v>
      </c>
      <c r="E20" s="9">
        <v>2015</v>
      </c>
      <c r="F20" s="36" t="s">
        <v>69</v>
      </c>
    </row>
    <row r="21" spans="1:6" ht="17.25" thickBot="1" thickTop="1">
      <c r="A21" s="58"/>
      <c r="B21" s="23" t="s">
        <v>94</v>
      </c>
      <c r="C21" s="6" t="s">
        <v>21</v>
      </c>
      <c r="D21" s="6" t="s">
        <v>27</v>
      </c>
      <c r="E21" s="9">
        <v>2015</v>
      </c>
      <c r="F21" s="36" t="s">
        <v>70</v>
      </c>
    </row>
    <row r="22" spans="1:6" ht="16.5" thickTop="1">
      <c r="A22" s="10"/>
      <c r="B22" s="43" t="s">
        <v>11</v>
      </c>
      <c r="C22" s="43"/>
      <c r="D22" s="43"/>
      <c r="E22" s="43"/>
      <c r="F22" s="43"/>
    </row>
    <row r="23" spans="1:6" ht="15.75">
      <c r="A23" s="10"/>
      <c r="B23" s="44"/>
      <c r="C23" s="44"/>
      <c r="D23" s="44"/>
      <c r="E23" s="44"/>
      <c r="F23" s="44"/>
    </row>
    <row r="24" spans="1:6" ht="16.5" thickBot="1">
      <c r="A24" s="10"/>
      <c r="B24" s="45"/>
      <c r="C24" s="45"/>
      <c r="D24" s="45"/>
      <c r="E24" s="45"/>
      <c r="F24" s="45"/>
    </row>
    <row r="25" spans="1:6" s="11" customFormat="1" ht="17.25" thickBot="1" thickTop="1">
      <c r="A25" s="24" t="str">
        <f>T('[1]Grand Superior'!A1)</f>
        <v>Grand Superior</v>
      </c>
      <c r="B25" s="27" t="s">
        <v>38</v>
      </c>
      <c r="C25" s="4" t="s">
        <v>39</v>
      </c>
      <c r="D25" s="4" t="s">
        <v>40</v>
      </c>
      <c r="E25" s="8">
        <v>2015</v>
      </c>
      <c r="F25" s="36" t="s">
        <v>71</v>
      </c>
    </row>
    <row r="26" spans="1:6" ht="15.75" customHeight="1" thickBot="1" thickTop="1">
      <c r="A26" s="22" t="str">
        <f>T('[1]Superior'!A1)</f>
        <v>Superior</v>
      </c>
      <c r="B26" s="21" t="s">
        <v>41</v>
      </c>
      <c r="C26" s="6" t="s">
        <v>42</v>
      </c>
      <c r="D26" s="6" t="s">
        <v>43</v>
      </c>
      <c r="E26" s="9">
        <v>2015</v>
      </c>
      <c r="F26" s="36" t="s">
        <v>72</v>
      </c>
    </row>
    <row r="27" spans="1:6" ht="17.25" thickBot="1" thickTop="1">
      <c r="A27" s="57" t="s">
        <v>8</v>
      </c>
      <c r="B27" s="23" t="s">
        <v>95</v>
      </c>
      <c r="C27" s="6" t="s">
        <v>45</v>
      </c>
      <c r="D27" s="6" t="s">
        <v>60</v>
      </c>
      <c r="E27" s="9">
        <v>2015</v>
      </c>
      <c r="F27" s="36" t="s">
        <v>73</v>
      </c>
    </row>
    <row r="28" spans="1:6" ht="15.75" customHeight="1" thickBot="1" thickTop="1">
      <c r="A28" s="58"/>
      <c r="B28" s="29" t="s">
        <v>96</v>
      </c>
      <c r="C28" s="13" t="s">
        <v>35</v>
      </c>
      <c r="D28" s="17" t="s">
        <v>46</v>
      </c>
      <c r="E28" s="14">
        <v>2015</v>
      </c>
      <c r="F28" s="37" t="s">
        <v>74</v>
      </c>
    </row>
    <row r="29" spans="1:6" ht="22.5" customHeight="1" thickTop="1">
      <c r="A29" s="3"/>
      <c r="B29" s="40" t="s">
        <v>12</v>
      </c>
      <c r="C29" s="40"/>
      <c r="D29" s="40"/>
      <c r="E29" s="40"/>
      <c r="F29" s="40"/>
    </row>
    <row r="30" spans="1:6" ht="16.5" customHeight="1">
      <c r="A30" s="3"/>
      <c r="B30" s="41"/>
      <c r="C30" s="41"/>
      <c r="D30" s="41"/>
      <c r="E30" s="41"/>
      <c r="F30" s="41"/>
    </row>
    <row r="31" spans="1:6" ht="16.5" customHeight="1" thickBot="1">
      <c r="A31" s="3"/>
      <c r="B31" s="42"/>
      <c r="C31" s="42"/>
      <c r="D31" s="42"/>
      <c r="E31" s="42"/>
      <c r="F31" s="42"/>
    </row>
    <row r="32" spans="1:6" s="11" customFormat="1" ht="17.25" thickBot="1" thickTop="1">
      <c r="A32" s="61" t="s">
        <v>6</v>
      </c>
      <c r="B32" s="30" t="s">
        <v>97</v>
      </c>
      <c r="C32" s="18" t="str">
        <f>T('[1]Grand Superior'!B17)</f>
        <v>Villány</v>
      </c>
      <c r="D32" s="18" t="s">
        <v>34</v>
      </c>
      <c r="E32" s="19">
        <v>2012</v>
      </c>
      <c r="F32" s="36" t="s">
        <v>75</v>
      </c>
    </row>
    <row r="33" spans="1:6" ht="16.5" customHeight="1" thickBot="1" thickTop="1">
      <c r="A33" s="58"/>
      <c r="B33" s="27" t="s">
        <v>98</v>
      </c>
      <c r="C33" s="4" t="s">
        <v>35</v>
      </c>
      <c r="D33" s="28" t="s">
        <v>54</v>
      </c>
      <c r="E33" s="8">
        <v>2011</v>
      </c>
      <c r="F33" s="36" t="s">
        <v>76</v>
      </c>
    </row>
    <row r="34" spans="1:6" ht="15.75" customHeight="1" thickBot="1" thickTop="1">
      <c r="A34" s="22" t="str">
        <f>T('[1]Superior'!A1)</f>
        <v>Superior</v>
      </c>
      <c r="B34" s="23" t="s">
        <v>59</v>
      </c>
      <c r="C34" s="6" t="s">
        <v>36</v>
      </c>
      <c r="D34" s="16" t="s">
        <v>37</v>
      </c>
      <c r="E34" s="9">
        <v>2013</v>
      </c>
      <c r="F34" s="36" t="s">
        <v>77</v>
      </c>
    </row>
    <row r="35" spans="1:6" ht="15" customHeight="1" thickBot="1" thickTop="1">
      <c r="A35" s="57" t="str">
        <f>T('[1]Classic'!A1)</f>
        <v>Classic</v>
      </c>
      <c r="B35" s="23" t="s">
        <v>58</v>
      </c>
      <c r="C35" s="6" t="s">
        <v>45</v>
      </c>
      <c r="D35" s="6" t="s">
        <v>44</v>
      </c>
      <c r="E35" s="9">
        <v>2012</v>
      </c>
      <c r="F35" s="36" t="s">
        <v>78</v>
      </c>
    </row>
    <row r="36" spans="1:6" ht="15" customHeight="1" thickBot="1" thickTop="1">
      <c r="A36" s="58"/>
      <c r="B36" s="23" t="s">
        <v>57</v>
      </c>
      <c r="C36" s="6" t="s">
        <v>36</v>
      </c>
      <c r="D36" s="6" t="s">
        <v>44</v>
      </c>
      <c r="E36" s="9">
        <v>2012</v>
      </c>
      <c r="F36" s="36" t="s">
        <v>79</v>
      </c>
    </row>
    <row r="37" spans="1:6" ht="15.75" thickTop="1">
      <c r="A37" s="56"/>
      <c r="B37" s="40" t="s">
        <v>13</v>
      </c>
      <c r="C37" s="40"/>
      <c r="D37" s="40"/>
      <c r="E37" s="40"/>
      <c r="F37" s="40"/>
    </row>
    <row r="38" spans="1:6" ht="15">
      <c r="A38" s="54"/>
      <c r="B38" s="41"/>
      <c r="C38" s="41"/>
      <c r="D38" s="41"/>
      <c r="E38" s="41"/>
      <c r="F38" s="41"/>
    </row>
    <row r="39" spans="1:6" ht="15.75" thickBot="1">
      <c r="A39" s="54"/>
      <c r="B39" s="42"/>
      <c r="C39" s="42"/>
      <c r="D39" s="42"/>
      <c r="E39" s="42"/>
      <c r="F39" s="42"/>
    </row>
    <row r="40" spans="1:6" s="11" customFormat="1" ht="30" thickBot="1" thickTop="1">
      <c r="A40" s="24" t="str">
        <f>T('[1]Grand Superior'!A1)</f>
        <v>Grand Superior</v>
      </c>
      <c r="B40" s="20" t="s">
        <v>17</v>
      </c>
      <c r="C40" s="4" t="str">
        <f>T('[1]Grand Superior'!B20)</f>
        <v>Tokaj</v>
      </c>
      <c r="D40" s="4" t="s">
        <v>18</v>
      </c>
      <c r="E40" s="8">
        <v>2012</v>
      </c>
      <c r="F40" s="36" t="s">
        <v>80</v>
      </c>
    </row>
    <row r="41" spans="1:6" s="11" customFormat="1" ht="17.25" thickBot="1" thickTop="1">
      <c r="A41" s="57" t="str">
        <f>T('[1]Superior'!A1)</f>
        <v>Superior</v>
      </c>
      <c r="B41" s="23" t="s">
        <v>99</v>
      </c>
      <c r="C41" s="6" t="s">
        <v>19</v>
      </c>
      <c r="D41" s="6" t="s">
        <v>49</v>
      </c>
      <c r="E41" s="9">
        <v>2011</v>
      </c>
      <c r="F41" s="36" t="s">
        <v>81</v>
      </c>
    </row>
    <row r="42" spans="1:6" s="11" customFormat="1" ht="17.25" thickBot="1" thickTop="1">
      <c r="A42" s="58"/>
      <c r="B42" s="23" t="s">
        <v>100</v>
      </c>
      <c r="C42" s="6" t="s">
        <v>19</v>
      </c>
      <c r="D42" s="6" t="s">
        <v>20</v>
      </c>
      <c r="E42" s="9">
        <f>VALUE('[1]Classic'!D23)</f>
        <v>2011</v>
      </c>
      <c r="F42" s="36" t="s">
        <v>82</v>
      </c>
    </row>
    <row r="43" spans="1:6" ht="15" customHeight="1" thickBot="1" thickTop="1">
      <c r="A43" s="22" t="s">
        <v>51</v>
      </c>
      <c r="B43" s="34" t="s">
        <v>101</v>
      </c>
      <c r="C43" s="15" t="s">
        <v>19</v>
      </c>
      <c r="D43" s="13" t="s">
        <v>50</v>
      </c>
      <c r="E43" s="14">
        <v>2014</v>
      </c>
      <c r="F43" s="37" t="s">
        <v>83</v>
      </c>
    </row>
    <row r="44" spans="1:6" ht="16.5" thickTop="1">
      <c r="A44" s="12"/>
      <c r="B44" s="43" t="s">
        <v>14</v>
      </c>
      <c r="C44" s="43"/>
      <c r="D44" s="43"/>
      <c r="E44" s="43"/>
      <c r="F44" s="43"/>
    </row>
    <row r="45" spans="1:6" ht="15.75">
      <c r="A45" s="12"/>
      <c r="B45" s="44"/>
      <c r="C45" s="44"/>
      <c r="D45" s="44"/>
      <c r="E45" s="44"/>
      <c r="F45" s="44"/>
    </row>
    <row r="46" spans="1:6" ht="15" customHeight="1" thickBot="1">
      <c r="A46" s="10"/>
      <c r="B46" s="45"/>
      <c r="C46" s="45"/>
      <c r="D46" s="45"/>
      <c r="E46" s="45"/>
      <c r="F46" s="45"/>
    </row>
    <row r="47" spans="1:6" ht="17.25" thickBot="1" thickTop="1">
      <c r="A47" s="25" t="str">
        <f>T('[1]Grand Superior'!A1)</f>
        <v>Grand Superior</v>
      </c>
      <c r="B47" s="20" t="s">
        <v>48</v>
      </c>
      <c r="C47" s="4" t="str">
        <f>T('[1]Grand Superior'!B23)</f>
        <v>Tokaj</v>
      </c>
      <c r="D47" s="4" t="str">
        <f>T('[1]Grand Superior'!C23)</f>
        <v>Aszú 6 puttonyos</v>
      </c>
      <c r="E47" s="8">
        <v>2006</v>
      </c>
      <c r="F47" s="36" t="s">
        <v>84</v>
      </c>
    </row>
    <row r="48" spans="1:6" ht="17.25" thickBot="1" thickTop="1">
      <c r="A48" s="26" t="str">
        <f>T('[1]Superior'!A1)</f>
        <v>Superior</v>
      </c>
      <c r="B48" s="23" t="s">
        <v>56</v>
      </c>
      <c r="C48" s="6" t="str">
        <f>T('[1]Superior'!B26)</f>
        <v>Tokaj</v>
      </c>
      <c r="D48" s="6" t="s">
        <v>16</v>
      </c>
      <c r="E48" s="7">
        <f>VALUE('[1]Superior'!D26)</f>
        <v>2008</v>
      </c>
      <c r="F48" s="36" t="s">
        <v>85</v>
      </c>
    </row>
    <row r="49" spans="1:6" ht="17.25" thickBot="1" thickTop="1">
      <c r="A49" s="59" t="s">
        <v>8</v>
      </c>
      <c r="B49" s="21" t="s">
        <v>15</v>
      </c>
      <c r="C49" s="6" t="str">
        <f>T('[1]Classic'!B26)</f>
        <v>Tokaj</v>
      </c>
      <c r="D49" s="32" t="s">
        <v>16</v>
      </c>
      <c r="E49" s="7">
        <v>2013</v>
      </c>
      <c r="F49" s="36" t="s">
        <v>86</v>
      </c>
    </row>
    <row r="50" spans="1:6" ht="17.25" thickBot="1" thickTop="1">
      <c r="A50" s="60"/>
      <c r="B50" s="31" t="s">
        <v>102</v>
      </c>
      <c r="C50" s="33" t="s">
        <v>19</v>
      </c>
      <c r="D50" s="33" t="s">
        <v>53</v>
      </c>
      <c r="E50" s="33">
        <v>2008</v>
      </c>
      <c r="F50" s="38" t="s">
        <v>87</v>
      </c>
    </row>
    <row r="51" ht="15.75" thickTop="1"/>
  </sheetData>
  <sheetProtection/>
  <mergeCells count="18">
    <mergeCell ref="A49:A50"/>
    <mergeCell ref="A41:A42"/>
    <mergeCell ref="A35:A36"/>
    <mergeCell ref="A32:A33"/>
    <mergeCell ref="A27:A28"/>
    <mergeCell ref="A37:A39"/>
    <mergeCell ref="B37:F39"/>
    <mergeCell ref="B44:F46"/>
    <mergeCell ref="B29:F31"/>
    <mergeCell ref="A1:F2"/>
    <mergeCell ref="A4:A6"/>
    <mergeCell ref="B4:F6"/>
    <mergeCell ref="B22:F24"/>
    <mergeCell ref="A15:A17"/>
    <mergeCell ref="B15:F17"/>
    <mergeCell ref="A9:A11"/>
    <mergeCell ref="B9:F11"/>
    <mergeCell ref="A20:A21"/>
  </mergeCells>
  <hyperlinks>
    <hyperlink ref="F7" r:id="rId1" display="www.kreinbacher.hu"/>
    <hyperlink ref="F8" r:id="rId2" display="www.garamvariszolobirtok.hu"/>
    <hyperlink ref="F12" r:id="rId3" display="www.gilvesy.hu"/>
    <hyperlink ref="F13" r:id="rId4" display="www.szokematyas.hu"/>
    <hyperlink ref="F14" r:id="rId5" display="www.frittmann.hu"/>
    <hyperlink ref="F18" r:id="rId6" display="www.kolonicspinceszet.hu"/>
    <hyperlink ref="F19" r:id="rId7" display="www.erzsebetpince.hu"/>
    <hyperlink ref="F20" r:id="rId8" display="www.carpinuswinery.com"/>
    <hyperlink ref="F21" r:id="rId9" display="www.tornaipince.hu"/>
    <hyperlink ref="F25" r:id="rId10" display="www.lukawine.com"/>
    <hyperlink ref="F26" r:id="rId11" display="www.etyekikuria.com"/>
    <hyperlink ref="F27" r:id="rId12" display="www.eszterbauer-bor.hu"/>
    <hyperlink ref="F28" r:id="rId13" display="www.vylyan.hu"/>
    <hyperlink ref="F32" r:id="rId14" display="www.pinceszet.gere.hu"/>
    <hyperlink ref="F33" r:id="rId15" display="www.heumannwines.com"/>
    <hyperlink ref="F34" r:id="rId16" display="www.havastimar.hu"/>
    <hyperlink ref="F35" r:id="rId17" display="www.fritz-tanya.hu"/>
    <hyperlink ref="F36" r:id="rId18" display="www.thummerer.hu"/>
    <hyperlink ref="F40" r:id="rId19" display="http://tarcal.hu/berecz-stephanie/"/>
    <hyperlink ref="F41" r:id="rId20" display="www.tokajnobilis.hu"/>
    <hyperlink ref="F42" r:id="rId21" display="www.arvay.eu"/>
    <hyperlink ref="F43" r:id="rId22" display="www.atskaroly.hu"/>
    <hyperlink ref="F47" r:id="rId23" display="www.patricius.hu"/>
    <hyperlink ref="F48" r:id="rId24" display="http://tokajhetszolo.com/"/>
    <hyperlink ref="F49" r:id="rId25" display="www.grandtokaj.com"/>
    <hyperlink ref="F50" r:id="rId26" display="http://disznoko.hu/"/>
  </hyperlink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89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KÜM Felhasználó</dc:creator>
  <cp:keywords/>
  <dc:description/>
  <cp:lastModifiedBy>TULAJDONOS</cp:lastModifiedBy>
  <cp:lastPrinted>2017-03-29T12:23:47Z</cp:lastPrinted>
  <dcterms:created xsi:type="dcterms:W3CDTF">2016-11-06T18:05:01Z</dcterms:created>
  <dcterms:modified xsi:type="dcterms:W3CDTF">2017-03-30T12:19:13Z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